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54FF5DAF-D7BF-4CC2-A745-650B8ED0D6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Sheet1!$B$1:$L$13</definedName>
  </definedNames>
  <calcPr calcId="191029"/>
</workbook>
</file>

<file path=xl/calcChain.xml><?xml version="1.0" encoding="utf-8"?>
<calcChain xmlns="http://schemas.openxmlformats.org/spreadsheetml/2006/main">
  <c r="G42" i="1" l="1"/>
  <c r="G43" i="1" l="1"/>
  <c r="G45" i="1" s="1"/>
  <c r="G24" i="1"/>
  <c r="G18" i="1"/>
  <c r="G47" i="1" l="1"/>
  <c r="G49" i="1" s="1"/>
  <c r="G54" i="1" s="1"/>
</calcChain>
</file>

<file path=xl/sharedStrings.xml><?xml version="1.0" encoding="utf-8"?>
<sst xmlns="http://schemas.openxmlformats.org/spreadsheetml/2006/main" count="186" uniqueCount="53">
  <si>
    <t>Recipient name (only for legal entities)</t>
  </si>
  <si>
    <t>Operation name</t>
  </si>
  <si>
    <t>Operation summary</t>
  </si>
  <si>
    <t>Operation start date</t>
  </si>
  <si>
    <t>Operation end date</t>
  </si>
  <si>
    <t>Total eligible expenditure allocated to the operation</t>
  </si>
  <si>
    <t>Union co-financing rate, as per prioroty axis</t>
  </si>
  <si>
    <t>Operation post code</t>
  </si>
  <si>
    <t>Country</t>
  </si>
  <si>
    <t>Name of category of intervention for the operation</t>
  </si>
  <si>
    <t>Date of last update of the list of operations</t>
  </si>
  <si>
    <t>Република Северна Македонија</t>
  </si>
  <si>
    <t>Министерство за земјоделство, шумарство и водостопанство</t>
  </si>
  <si>
    <t>Организирање на мониторинг комитет</t>
  </si>
  <si>
    <t>Одржување на ВЕБ страна</t>
  </si>
  <si>
    <t xml:space="preserve">Скопје   </t>
  </si>
  <si>
    <t>М10 - Техничка помош</t>
  </si>
  <si>
    <t>Набавка на канцелариски материјали</t>
  </si>
  <si>
    <t>Публицитет на ИПАРД програмата</t>
  </si>
  <si>
    <t>Трошоци поврзани со семинари</t>
  </si>
  <si>
    <t>31.06.2019</t>
  </si>
  <si>
    <t>Организирање на два мониторинг комитетети</t>
  </si>
  <si>
    <t>Евалуација на ИПАРД Програмата 2007-2013</t>
  </si>
  <si>
    <t>Организирање на работен семинар за подобрување на спроведување на мерката Техничка помош</t>
  </si>
  <si>
    <t>Мониторинг на ИПАРД Програмата и ИПАРД Мониторинг комитет</t>
  </si>
  <si>
    <t xml:space="preserve">Евалуација на ИПАРД Програмата </t>
  </si>
  <si>
    <t>Трошоци за информирање и камапњи за публицитет, вклучувајќи трошоци за печатење и дистрибуција</t>
  </si>
  <si>
    <t>Трошоци поврзани со посети и семинари</t>
  </si>
  <si>
    <t xml:space="preserve">Трошоци поврзани со поставување на специфични делови на системот за управување и контрола со програмата </t>
  </si>
  <si>
    <t>Одржување на WEB страна и надградба на постоечка WEB страна</t>
  </si>
  <si>
    <t xml:space="preserve">Набавка на канцелариси материјали </t>
  </si>
  <si>
    <t>Трошоци поврзани со Програмските мерки и нивно имплементирање</t>
  </si>
  <si>
    <t>Организирање на on-line мониторинг комитетет</t>
  </si>
  <si>
    <t xml:space="preserve">Набавка на канцелариски материјали </t>
  </si>
  <si>
    <t>Насочување на специфични делови од системот за управување и контрола</t>
  </si>
  <si>
    <t>Состанок со подсекторски групи опфатени со ИПАРД Програмата</t>
  </si>
  <si>
    <t>Трошоци поврзани со "стекнување на вештини" за подготовка на потенцијалните ЛАГ -ови за имплементирање на мерката "Спроведување на Локалните стратегии за рурален развој - ЛИДЕР пристап"</t>
  </si>
  <si>
    <t>Состаноци со ЛАГ-ови</t>
  </si>
  <si>
    <t>Ex-Ante Евалуација на ИПАРД III Програмата 2021-2027</t>
  </si>
  <si>
    <t>Организација на 4 комитети за следење на ИПАРД Програма</t>
  </si>
  <si>
    <t xml:space="preserve">Синхронизација на процедурите на АФПЗРР со критериумите од новата програма  за постоечките мерки </t>
  </si>
  <si>
    <t xml:space="preserve">Организација на работилница за публицитет на ИПАРД </t>
  </si>
  <si>
    <t>Веб страна на АФПЗРР</t>
  </si>
  <si>
    <t>Состаноци со подсекторски групи</t>
  </si>
  <si>
    <t>Подобрување и надградба на ИПАРД Мониторинг системот</t>
  </si>
  <si>
    <t>Канцелариски материјали</t>
  </si>
  <si>
    <t>WLA</t>
  </si>
  <si>
    <t>WLA (предвидена во АПТА)</t>
  </si>
  <si>
    <t>ОДРЖУВАЊЕ НА ВЕБ СТРАНА</t>
  </si>
  <si>
    <t>Одржување и ажурирање на Веб страна на ТУ за 6 месеци</t>
  </si>
  <si>
    <t>Превод на ИПАРД Програма 2021-2027</t>
  </si>
  <si>
    <t>Превод на ИПАРД Програма 2021-2028</t>
  </si>
  <si>
    <t xml:space="preserve">Печатење на материјали за промотивна кампања на ИПАРД Програма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</si>
</sst>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EUR]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left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workbookViewId="0">
      <pane ySplit="1" topLeftCell="A23" activePane="bottomLeft" state="frozen"/>
      <selection pane="bottomLeft" activeCell="G38" sqref="G38"/>
    </sheetView>
  </sheetViews>
  <sheetFormatPr defaultColWidth="10" defaultRowHeight="15" x14ac:dyDescent="0.25"/>
  <cols>
    <col min="1" max="1" width="10" style="3"/>
    <col min="2" max="2" width="52" customWidth="1"/>
    <col min="3" max="3" width="32.7109375" customWidth="1"/>
    <col min="4" max="4" width="28" customWidth="1"/>
    <col min="5" max="6" width="28" style="3" customWidth="1"/>
    <col min="7" max="7" width="70" customWidth="1"/>
    <col min="8" max="8" width="59" style="3" customWidth="1"/>
    <col min="9" max="9" width="29" customWidth="1"/>
    <col min="10" max="10" width="17" customWidth="1"/>
    <col min="11" max="11" width="67" customWidth="1"/>
    <col min="12" max="12" width="57" style="3" customWidth="1"/>
  </cols>
  <sheetData>
    <row r="1" spans="1:12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45" x14ac:dyDescent="0.25">
      <c r="A2" s="3">
        <v>1</v>
      </c>
      <c r="B2" s="2" t="s">
        <v>12</v>
      </c>
      <c r="C2" s="2" t="s">
        <v>24</v>
      </c>
      <c r="D2" s="2" t="s">
        <v>13</v>
      </c>
      <c r="E2" s="4">
        <v>43236</v>
      </c>
      <c r="F2" s="4">
        <v>43419</v>
      </c>
      <c r="G2" s="5">
        <v>1873</v>
      </c>
      <c r="H2" s="6">
        <v>0.85</v>
      </c>
      <c r="I2" s="2" t="s">
        <v>15</v>
      </c>
      <c r="J2" s="2" t="s">
        <v>11</v>
      </c>
      <c r="K2" s="2" t="s">
        <v>16</v>
      </c>
      <c r="L2" s="4">
        <v>43720</v>
      </c>
    </row>
    <row r="3" spans="1:12" ht="60" x14ac:dyDescent="0.25">
      <c r="A3" s="3">
        <v>2</v>
      </c>
      <c r="B3" s="2" t="s">
        <v>12</v>
      </c>
      <c r="C3" s="2" t="s">
        <v>26</v>
      </c>
      <c r="D3" s="2" t="s">
        <v>14</v>
      </c>
      <c r="E3" s="4">
        <v>43355</v>
      </c>
      <c r="F3" s="4">
        <v>43704</v>
      </c>
      <c r="G3" s="5">
        <v>1057</v>
      </c>
      <c r="H3" s="6">
        <v>0.85</v>
      </c>
      <c r="I3" s="2" t="s">
        <v>15</v>
      </c>
      <c r="J3" s="2" t="s">
        <v>11</v>
      </c>
      <c r="K3" s="2" t="s">
        <v>16</v>
      </c>
      <c r="L3" s="4">
        <v>43720</v>
      </c>
    </row>
    <row r="4" spans="1:12" ht="45" x14ac:dyDescent="0.25">
      <c r="A4" s="3">
        <v>3</v>
      </c>
      <c r="B4" s="2" t="s">
        <v>12</v>
      </c>
      <c r="C4" s="2" t="s">
        <v>25</v>
      </c>
      <c r="D4" s="2" t="s">
        <v>17</v>
      </c>
      <c r="E4" s="4">
        <v>43075</v>
      </c>
      <c r="F4" s="4">
        <v>43235</v>
      </c>
      <c r="G4" s="5">
        <v>795</v>
      </c>
      <c r="H4" s="6">
        <v>0.85</v>
      </c>
      <c r="I4" s="2" t="s">
        <v>15</v>
      </c>
      <c r="J4" s="2" t="s">
        <v>11</v>
      </c>
      <c r="K4" s="2" t="s">
        <v>16</v>
      </c>
      <c r="L4" s="4">
        <v>43720</v>
      </c>
    </row>
    <row r="5" spans="1:12" ht="45" x14ac:dyDescent="0.25">
      <c r="A5" s="3">
        <v>4</v>
      </c>
      <c r="B5" s="2" t="s">
        <v>12</v>
      </c>
      <c r="C5" s="2" t="s">
        <v>24</v>
      </c>
      <c r="D5" s="2" t="s">
        <v>13</v>
      </c>
      <c r="E5" s="4">
        <v>43076</v>
      </c>
      <c r="F5" s="4">
        <v>43236</v>
      </c>
      <c r="G5" s="5">
        <v>1842</v>
      </c>
      <c r="H5" s="6">
        <v>0.85</v>
      </c>
      <c r="I5" s="2" t="s">
        <v>15</v>
      </c>
      <c r="J5" s="2" t="s">
        <v>11</v>
      </c>
      <c r="K5" s="2" t="s">
        <v>16</v>
      </c>
      <c r="L5" s="4">
        <v>43720</v>
      </c>
    </row>
    <row r="6" spans="1:12" ht="60" x14ac:dyDescent="0.25">
      <c r="A6" s="3">
        <v>5</v>
      </c>
      <c r="B6" s="2" t="s">
        <v>12</v>
      </c>
      <c r="C6" s="2" t="s">
        <v>26</v>
      </c>
      <c r="D6" s="2" t="s">
        <v>18</v>
      </c>
      <c r="E6" s="4">
        <v>43409</v>
      </c>
      <c r="F6" s="4">
        <v>43983</v>
      </c>
      <c r="G6" s="5">
        <v>136290</v>
      </c>
      <c r="H6" s="6">
        <v>0.85</v>
      </c>
      <c r="I6" s="2" t="s">
        <v>15</v>
      </c>
      <c r="J6" s="2" t="s">
        <v>11</v>
      </c>
      <c r="K6" s="2" t="s">
        <v>16</v>
      </c>
      <c r="L6" s="4">
        <v>43720</v>
      </c>
    </row>
    <row r="7" spans="1:12" ht="60" x14ac:dyDescent="0.25">
      <c r="A7" s="3">
        <v>6</v>
      </c>
      <c r="B7" s="2" t="s">
        <v>12</v>
      </c>
      <c r="C7" s="2" t="s">
        <v>26</v>
      </c>
      <c r="D7" s="2" t="s">
        <v>17</v>
      </c>
      <c r="E7" s="4">
        <v>43414</v>
      </c>
      <c r="F7" s="4" t="s">
        <v>20</v>
      </c>
      <c r="G7" s="5">
        <v>1083</v>
      </c>
      <c r="H7" s="6">
        <v>0.85</v>
      </c>
      <c r="I7" s="2" t="s">
        <v>15</v>
      </c>
      <c r="J7" s="2" t="s">
        <v>11</v>
      </c>
      <c r="K7" s="2" t="s">
        <v>16</v>
      </c>
      <c r="L7" s="4">
        <v>43720</v>
      </c>
    </row>
    <row r="8" spans="1:12" ht="45" x14ac:dyDescent="0.25">
      <c r="A8" s="3">
        <v>7</v>
      </c>
      <c r="B8" s="2" t="s">
        <v>12</v>
      </c>
      <c r="C8" s="2" t="s">
        <v>27</v>
      </c>
      <c r="D8" s="2" t="s">
        <v>19</v>
      </c>
      <c r="E8" s="4">
        <v>43414</v>
      </c>
      <c r="F8" s="4" t="s">
        <v>20</v>
      </c>
      <c r="G8" s="5">
        <v>2487</v>
      </c>
      <c r="H8" s="6">
        <v>0.85</v>
      </c>
      <c r="I8" s="2" t="s">
        <v>15</v>
      </c>
      <c r="J8" s="2" t="s">
        <v>11</v>
      </c>
      <c r="K8" s="2" t="s">
        <v>16</v>
      </c>
      <c r="L8" s="4">
        <v>43720</v>
      </c>
    </row>
    <row r="9" spans="1:12" ht="75" x14ac:dyDescent="0.25">
      <c r="A9" s="3">
        <v>8</v>
      </c>
      <c r="B9" s="2" t="s">
        <v>12</v>
      </c>
      <c r="C9" s="2" t="s">
        <v>28</v>
      </c>
      <c r="D9" s="2" t="s">
        <v>23</v>
      </c>
      <c r="E9" s="4">
        <v>43550</v>
      </c>
      <c r="F9" s="4">
        <v>43733</v>
      </c>
      <c r="G9" s="5">
        <v>1934</v>
      </c>
      <c r="H9" s="6">
        <v>0.85</v>
      </c>
      <c r="I9" s="2" t="s">
        <v>15</v>
      </c>
      <c r="J9" s="2" t="s">
        <v>11</v>
      </c>
      <c r="K9" s="2" t="s">
        <v>16</v>
      </c>
      <c r="L9" s="4">
        <v>43720</v>
      </c>
    </row>
    <row r="10" spans="1:12" ht="45" x14ac:dyDescent="0.25">
      <c r="A10" s="3">
        <v>9</v>
      </c>
      <c r="B10" s="2" t="s">
        <v>12</v>
      </c>
      <c r="C10" s="2" t="s">
        <v>24</v>
      </c>
      <c r="D10" s="2" t="s">
        <v>21</v>
      </c>
      <c r="E10" s="4">
        <v>43591</v>
      </c>
      <c r="F10" s="4">
        <v>43957</v>
      </c>
      <c r="G10" s="5">
        <v>13936</v>
      </c>
      <c r="H10" s="6">
        <v>0.85</v>
      </c>
      <c r="I10" s="2" t="s">
        <v>15</v>
      </c>
      <c r="J10" s="2" t="s">
        <v>11</v>
      </c>
      <c r="K10" s="2" t="s">
        <v>16</v>
      </c>
      <c r="L10" s="4">
        <v>43721</v>
      </c>
    </row>
    <row r="11" spans="1:12" ht="45" x14ac:dyDescent="0.25">
      <c r="A11" s="3">
        <v>10</v>
      </c>
      <c r="B11" s="2" t="s">
        <v>12</v>
      </c>
      <c r="C11" s="2" t="s">
        <v>25</v>
      </c>
      <c r="D11" s="2" t="s">
        <v>22</v>
      </c>
      <c r="E11" s="4">
        <v>43607</v>
      </c>
      <c r="F11" s="4">
        <v>43973</v>
      </c>
      <c r="G11" s="5">
        <v>79307</v>
      </c>
      <c r="H11" s="6">
        <v>0.85</v>
      </c>
      <c r="I11" s="2" t="s">
        <v>15</v>
      </c>
      <c r="J11" s="2" t="s">
        <v>11</v>
      </c>
      <c r="K11" s="2" t="s">
        <v>16</v>
      </c>
      <c r="L11" s="4">
        <v>43722</v>
      </c>
    </row>
    <row r="12" spans="1:12" ht="60" x14ac:dyDescent="0.25">
      <c r="A12" s="3">
        <v>11</v>
      </c>
      <c r="B12" s="2" t="s">
        <v>12</v>
      </c>
      <c r="C12" s="2" t="s">
        <v>26</v>
      </c>
      <c r="D12" s="2" t="s">
        <v>29</v>
      </c>
      <c r="E12" s="4">
        <v>43892</v>
      </c>
      <c r="F12" s="4">
        <v>44737</v>
      </c>
      <c r="G12" s="5">
        <v>2276</v>
      </c>
      <c r="H12" s="6">
        <v>0.85</v>
      </c>
      <c r="I12" s="2" t="s">
        <v>15</v>
      </c>
      <c r="J12" s="2" t="s">
        <v>11</v>
      </c>
      <c r="K12" s="2" t="s">
        <v>16</v>
      </c>
      <c r="L12" s="4">
        <v>44109</v>
      </c>
    </row>
    <row r="13" spans="1:12" ht="45" x14ac:dyDescent="0.25">
      <c r="A13" s="3">
        <v>12</v>
      </c>
      <c r="B13" s="2" t="s">
        <v>12</v>
      </c>
      <c r="C13" s="2" t="s">
        <v>31</v>
      </c>
      <c r="D13" s="2" t="s">
        <v>33</v>
      </c>
      <c r="E13" s="4">
        <v>43893</v>
      </c>
      <c r="F13" s="4">
        <v>44031</v>
      </c>
      <c r="G13" s="5">
        <v>939</v>
      </c>
      <c r="H13" s="6">
        <v>0.85</v>
      </c>
      <c r="I13" s="2" t="s">
        <v>15</v>
      </c>
      <c r="J13" s="2" t="s">
        <v>11</v>
      </c>
      <c r="K13" s="2" t="s">
        <v>16</v>
      </c>
      <c r="L13" s="4">
        <v>44109</v>
      </c>
    </row>
    <row r="14" spans="1:12" ht="45" x14ac:dyDescent="0.25">
      <c r="A14" s="3">
        <v>13</v>
      </c>
      <c r="B14" s="2" t="s">
        <v>12</v>
      </c>
      <c r="C14" s="2" t="s">
        <v>24</v>
      </c>
      <c r="D14" s="2" t="s">
        <v>32</v>
      </c>
      <c r="E14" s="4">
        <v>44159</v>
      </c>
      <c r="F14" s="4">
        <v>44370</v>
      </c>
      <c r="G14" s="5">
        <v>1972</v>
      </c>
      <c r="H14" s="6">
        <v>0.85</v>
      </c>
      <c r="I14" s="2" t="s">
        <v>15</v>
      </c>
      <c r="J14" s="2" t="s">
        <v>11</v>
      </c>
      <c r="K14" s="2" t="s">
        <v>16</v>
      </c>
      <c r="L14" s="4">
        <v>44194</v>
      </c>
    </row>
    <row r="15" spans="1:12" ht="45" x14ac:dyDescent="0.25">
      <c r="A15" s="3">
        <v>14</v>
      </c>
      <c r="B15" s="2" t="s">
        <v>12</v>
      </c>
      <c r="C15" s="2" t="s">
        <v>31</v>
      </c>
      <c r="D15" s="2" t="s">
        <v>30</v>
      </c>
      <c r="E15" s="4">
        <v>44176</v>
      </c>
      <c r="F15" s="4">
        <v>44378</v>
      </c>
      <c r="G15" s="5">
        <v>1699</v>
      </c>
      <c r="H15" s="6">
        <v>0.85</v>
      </c>
      <c r="I15" s="2" t="s">
        <v>15</v>
      </c>
      <c r="J15" s="2" t="s">
        <v>11</v>
      </c>
      <c r="K15" s="2" t="s">
        <v>16</v>
      </c>
      <c r="L15" s="4">
        <v>44194</v>
      </c>
    </row>
    <row r="16" spans="1:12" ht="45" x14ac:dyDescent="0.25">
      <c r="A16" s="3">
        <v>15</v>
      </c>
      <c r="B16" s="2" t="s">
        <v>12</v>
      </c>
      <c r="C16" s="2" t="s">
        <v>34</v>
      </c>
      <c r="D16" s="2" t="s">
        <v>35</v>
      </c>
      <c r="E16" s="4">
        <v>44260</v>
      </c>
      <c r="F16" s="4">
        <v>44444</v>
      </c>
      <c r="G16" s="7">
        <v>2381</v>
      </c>
      <c r="H16" s="6">
        <v>0.85</v>
      </c>
      <c r="I16" s="2" t="s">
        <v>15</v>
      </c>
      <c r="J16" s="2" t="s">
        <v>11</v>
      </c>
      <c r="K16" s="2" t="s">
        <v>16</v>
      </c>
      <c r="L16" s="4">
        <v>44291</v>
      </c>
    </row>
    <row r="17" spans="1:12" ht="45" x14ac:dyDescent="0.25">
      <c r="A17" s="3">
        <v>16</v>
      </c>
      <c r="B17" s="2" t="s">
        <v>12</v>
      </c>
      <c r="C17" s="2" t="s">
        <v>24</v>
      </c>
      <c r="D17" s="2" t="s">
        <v>32</v>
      </c>
      <c r="E17" s="4">
        <v>44348</v>
      </c>
      <c r="F17" s="4">
        <v>44531</v>
      </c>
      <c r="G17" s="5">
        <v>1972</v>
      </c>
      <c r="H17" s="6">
        <v>0.85</v>
      </c>
      <c r="I17" s="2" t="s">
        <v>15</v>
      </c>
      <c r="J17" s="2" t="s">
        <v>11</v>
      </c>
      <c r="K17" s="2" t="s">
        <v>16</v>
      </c>
      <c r="L17" s="4">
        <v>44378</v>
      </c>
    </row>
    <row r="18" spans="1:12" ht="108" customHeight="1" x14ac:dyDescent="0.25">
      <c r="A18" s="3">
        <v>17</v>
      </c>
      <c r="B18" s="2" t="s">
        <v>12</v>
      </c>
      <c r="C18" s="2" t="s">
        <v>36</v>
      </c>
      <c r="D18" s="2" t="s">
        <v>37</v>
      </c>
      <c r="E18" s="4">
        <v>44397</v>
      </c>
      <c r="F18" s="4">
        <v>44611</v>
      </c>
      <c r="G18" s="7">
        <f>G19</f>
        <v>1871</v>
      </c>
      <c r="H18" s="6">
        <v>0.85</v>
      </c>
      <c r="I18" s="2" t="s">
        <v>15</v>
      </c>
      <c r="J18" s="2" t="s">
        <v>11</v>
      </c>
      <c r="K18" s="2" t="s">
        <v>16</v>
      </c>
      <c r="L18" s="4">
        <v>44397</v>
      </c>
    </row>
    <row r="19" spans="1:12" ht="45" x14ac:dyDescent="0.25">
      <c r="A19" s="3">
        <v>18</v>
      </c>
      <c r="B19" s="2" t="s">
        <v>12</v>
      </c>
      <c r="C19" s="2" t="s">
        <v>34</v>
      </c>
      <c r="D19" s="2" t="s">
        <v>35</v>
      </c>
      <c r="E19" s="4">
        <v>44397</v>
      </c>
      <c r="F19" s="4">
        <v>44611</v>
      </c>
      <c r="G19" s="5">
        <v>1871</v>
      </c>
      <c r="H19" s="6">
        <v>0.85</v>
      </c>
      <c r="I19" s="2" t="s">
        <v>15</v>
      </c>
      <c r="J19" s="2" t="s">
        <v>11</v>
      </c>
      <c r="K19" s="2" t="s">
        <v>16</v>
      </c>
      <c r="L19" s="4">
        <v>44397</v>
      </c>
    </row>
    <row r="20" spans="1:12" ht="45" x14ac:dyDescent="0.25">
      <c r="A20" s="3">
        <v>19</v>
      </c>
      <c r="B20" s="2" t="s">
        <v>12</v>
      </c>
      <c r="C20" s="2" t="s">
        <v>25</v>
      </c>
      <c r="D20" s="2" t="s">
        <v>38</v>
      </c>
      <c r="E20" s="4">
        <v>44419</v>
      </c>
      <c r="F20" s="4">
        <v>44786</v>
      </c>
      <c r="G20" s="7">
        <v>74163</v>
      </c>
      <c r="H20" s="6">
        <v>0.85</v>
      </c>
      <c r="I20" s="2" t="s">
        <v>15</v>
      </c>
      <c r="J20" s="2" t="s">
        <v>11</v>
      </c>
      <c r="K20" s="2" t="s">
        <v>16</v>
      </c>
      <c r="L20" s="4">
        <v>44419</v>
      </c>
    </row>
    <row r="21" spans="1:12" ht="45" x14ac:dyDescent="0.25">
      <c r="A21" s="3">
        <v>20</v>
      </c>
      <c r="B21" s="2" t="s">
        <v>12</v>
      </c>
      <c r="C21" s="2" t="s">
        <v>39</v>
      </c>
      <c r="D21" s="2" t="s">
        <v>39</v>
      </c>
      <c r="E21" s="4">
        <v>44539</v>
      </c>
      <c r="F21" s="4">
        <v>45025</v>
      </c>
      <c r="G21" s="7">
        <v>50771.998249931283</v>
      </c>
      <c r="H21" s="6">
        <v>0.85</v>
      </c>
      <c r="I21" s="2" t="s">
        <v>15</v>
      </c>
      <c r="J21" s="2" t="s">
        <v>11</v>
      </c>
      <c r="K21" s="2" t="s">
        <v>16</v>
      </c>
      <c r="L21" s="4">
        <v>44539</v>
      </c>
    </row>
    <row r="22" spans="1:12" ht="45" x14ac:dyDescent="0.25">
      <c r="A22" s="3">
        <v>21</v>
      </c>
      <c r="B22" s="2" t="s">
        <v>12</v>
      </c>
      <c r="C22" s="2" t="s">
        <v>17</v>
      </c>
      <c r="D22" s="2" t="s">
        <v>17</v>
      </c>
      <c r="E22" s="4">
        <v>44603</v>
      </c>
      <c r="F22" s="4">
        <v>44782</v>
      </c>
      <c r="G22" s="7">
        <v>1784.7091336413</v>
      </c>
      <c r="H22" s="6">
        <v>0.85</v>
      </c>
      <c r="I22" s="2" t="s">
        <v>15</v>
      </c>
      <c r="J22" s="2" t="s">
        <v>11</v>
      </c>
      <c r="K22" s="2" t="s">
        <v>16</v>
      </c>
      <c r="L22" s="4">
        <v>44651</v>
      </c>
    </row>
    <row r="23" spans="1:12" ht="75" x14ac:dyDescent="0.25">
      <c r="A23" s="3">
        <v>22</v>
      </c>
      <c r="B23" s="2" t="s">
        <v>12</v>
      </c>
      <c r="C23" s="2" t="s">
        <v>40</v>
      </c>
      <c r="D23" s="2" t="s">
        <v>40</v>
      </c>
      <c r="E23" s="4">
        <v>44616</v>
      </c>
      <c r="F23" s="4">
        <v>44819</v>
      </c>
      <c r="G23" s="7">
        <v>2299.4244266147984</v>
      </c>
      <c r="H23" s="6">
        <v>0.85</v>
      </c>
      <c r="I23" s="2" t="s">
        <v>15</v>
      </c>
      <c r="J23" s="2" t="s">
        <v>11</v>
      </c>
      <c r="K23" s="2" t="s">
        <v>16</v>
      </c>
      <c r="L23" s="4">
        <v>44651</v>
      </c>
    </row>
    <row r="24" spans="1:12" ht="45" x14ac:dyDescent="0.25">
      <c r="A24" s="3">
        <v>23</v>
      </c>
      <c r="B24" s="2" t="s">
        <v>12</v>
      </c>
      <c r="C24" s="2" t="s">
        <v>41</v>
      </c>
      <c r="D24" s="2" t="s">
        <v>41</v>
      </c>
      <c r="E24" s="4">
        <v>44811</v>
      </c>
      <c r="F24" s="4">
        <v>44992</v>
      </c>
      <c r="G24" s="7">
        <f>146660/61.495</f>
        <v>2384.9093422229453</v>
      </c>
      <c r="H24" s="6">
        <v>0.85</v>
      </c>
      <c r="I24" s="2" t="s">
        <v>15</v>
      </c>
      <c r="J24" s="2" t="s">
        <v>11</v>
      </c>
      <c r="K24" s="2" t="s">
        <v>16</v>
      </c>
      <c r="L24" s="4">
        <v>44846</v>
      </c>
    </row>
    <row r="25" spans="1:12" ht="45" x14ac:dyDescent="0.25">
      <c r="A25" s="3">
        <v>24</v>
      </c>
      <c r="B25" s="2" t="s">
        <v>12</v>
      </c>
      <c r="C25" s="2" t="s">
        <v>42</v>
      </c>
      <c r="D25" s="2" t="s">
        <v>42</v>
      </c>
      <c r="E25" s="4">
        <v>44762</v>
      </c>
      <c r="F25" s="4">
        <v>45076</v>
      </c>
      <c r="G25" s="7">
        <v>6645.5952670394681</v>
      </c>
      <c r="H25" s="6">
        <v>1.85</v>
      </c>
      <c r="I25" s="2" t="s">
        <v>15</v>
      </c>
      <c r="J25" s="2" t="s">
        <v>11</v>
      </c>
    </row>
    <row r="26" spans="1:12" ht="45" x14ac:dyDescent="0.25">
      <c r="A26" s="3">
        <v>25</v>
      </c>
      <c r="B26" s="2" t="s">
        <v>12</v>
      </c>
      <c r="C26" s="2" t="s">
        <v>43</v>
      </c>
      <c r="D26" s="2" t="s">
        <v>43</v>
      </c>
      <c r="E26" s="4">
        <v>44879</v>
      </c>
      <c r="F26" s="4">
        <v>45060</v>
      </c>
      <c r="G26" s="7">
        <v>1843.5648869836318</v>
      </c>
      <c r="H26" s="6">
        <v>2.85</v>
      </c>
      <c r="I26" s="2" t="s">
        <v>15</v>
      </c>
      <c r="J26" s="2" t="s">
        <v>11</v>
      </c>
    </row>
    <row r="27" spans="1:12" ht="45" x14ac:dyDescent="0.25">
      <c r="A27" s="3">
        <v>26</v>
      </c>
      <c r="B27" s="2" t="s">
        <v>12</v>
      </c>
      <c r="C27" s="2" t="s">
        <v>44</v>
      </c>
      <c r="D27" s="2" t="s">
        <v>44</v>
      </c>
      <c r="E27" s="8">
        <v>44946</v>
      </c>
      <c r="F27" s="4">
        <v>45077</v>
      </c>
      <c r="G27" s="7">
        <v>2279.34</v>
      </c>
      <c r="H27" s="6">
        <v>3.85</v>
      </c>
      <c r="I27" s="2" t="s">
        <v>15</v>
      </c>
      <c r="J27" s="2" t="s">
        <v>11</v>
      </c>
    </row>
    <row r="28" spans="1:12" ht="45" x14ac:dyDescent="0.25">
      <c r="A28" s="3">
        <v>27</v>
      </c>
      <c r="B28" s="2" t="s">
        <v>12</v>
      </c>
      <c r="C28" s="2" t="s">
        <v>45</v>
      </c>
      <c r="D28" s="2" t="s">
        <v>45</v>
      </c>
      <c r="E28" s="8">
        <v>44960</v>
      </c>
      <c r="F28" s="4">
        <v>45077</v>
      </c>
      <c r="G28" s="7">
        <v>1840.4408785152768</v>
      </c>
      <c r="H28" s="6">
        <v>4.8499999999999996</v>
      </c>
      <c r="I28" s="2" t="s">
        <v>15</v>
      </c>
      <c r="J28" s="2" t="s">
        <v>11</v>
      </c>
    </row>
    <row r="29" spans="1:12" ht="30" x14ac:dyDescent="0.25">
      <c r="A29" s="3">
        <v>28</v>
      </c>
      <c r="B29" s="2" t="s">
        <v>12</v>
      </c>
      <c r="C29" s="2" t="s">
        <v>49</v>
      </c>
      <c r="D29" s="2" t="s">
        <v>49</v>
      </c>
      <c r="E29" s="8">
        <v>45029</v>
      </c>
      <c r="F29" s="4">
        <v>45077</v>
      </c>
      <c r="G29" s="7">
        <v>1200.7139380171993</v>
      </c>
      <c r="H29" s="6"/>
      <c r="I29" s="2"/>
      <c r="J29" s="2"/>
    </row>
    <row r="30" spans="1:12" ht="30" x14ac:dyDescent="0.25">
      <c r="A30" s="3">
        <v>29</v>
      </c>
      <c r="B30" s="2" t="s">
        <v>12</v>
      </c>
      <c r="C30" s="2" t="s">
        <v>50</v>
      </c>
      <c r="D30" s="2" t="s">
        <v>51</v>
      </c>
      <c r="E30" s="8">
        <v>45029</v>
      </c>
      <c r="F30" s="4">
        <v>45107</v>
      </c>
      <c r="G30" s="7">
        <v>7489.7700701480899</v>
      </c>
      <c r="H30" s="6"/>
      <c r="I30" s="2"/>
      <c r="J30" s="2"/>
    </row>
    <row r="31" spans="1:12" ht="45" x14ac:dyDescent="0.25">
      <c r="A31" s="3">
        <v>30</v>
      </c>
      <c r="B31" s="2" t="s">
        <v>12</v>
      </c>
      <c r="C31" s="2" t="s">
        <v>52</v>
      </c>
      <c r="D31" s="2" t="s">
        <v>52</v>
      </c>
      <c r="E31" s="8">
        <v>45096</v>
      </c>
      <c r="F31" s="4">
        <v>45169</v>
      </c>
      <c r="G31" s="7">
        <v>1728.9073305670818</v>
      </c>
      <c r="H31" s="6"/>
      <c r="I31" s="2"/>
      <c r="J31" s="2"/>
    </row>
    <row r="32" spans="1:12" x14ac:dyDescent="0.25">
      <c r="B32" s="2"/>
      <c r="C32" s="2"/>
      <c r="D32" s="2"/>
      <c r="E32" s="8"/>
      <c r="F32" s="4"/>
      <c r="G32" s="7"/>
      <c r="H32" s="6"/>
      <c r="I32" s="2"/>
      <c r="J32" s="2"/>
    </row>
    <row r="33" spans="1:12" x14ac:dyDescent="0.25">
      <c r="B33" s="2"/>
      <c r="C33" s="2"/>
      <c r="D33" s="2"/>
      <c r="E33" s="8"/>
      <c r="F33" s="4"/>
      <c r="G33" s="7"/>
      <c r="H33" s="6"/>
      <c r="I33" s="2"/>
      <c r="J33" s="2"/>
    </row>
    <row r="34" spans="1:12" x14ac:dyDescent="0.25">
      <c r="B34" s="2"/>
      <c r="C34" s="2"/>
      <c r="D34" s="2"/>
      <c r="E34" s="8"/>
      <c r="F34" s="4"/>
      <c r="G34" s="7"/>
      <c r="H34" s="6"/>
      <c r="I34" s="2"/>
      <c r="J34" s="2"/>
    </row>
    <row r="35" spans="1:12" x14ac:dyDescent="0.25">
      <c r="B35" s="2"/>
      <c r="C35" s="2"/>
      <c r="D35" s="2"/>
      <c r="E35" s="8"/>
      <c r="F35" s="4"/>
      <c r="G35" s="7"/>
      <c r="H35" s="6"/>
      <c r="I35" s="2"/>
      <c r="J35" s="2"/>
    </row>
    <row r="36" spans="1:12" x14ac:dyDescent="0.25">
      <c r="B36" s="2"/>
      <c r="C36" s="2"/>
      <c r="D36" s="2"/>
      <c r="E36" s="8"/>
      <c r="F36" s="4"/>
      <c r="G36" s="7"/>
      <c r="H36" s="6"/>
      <c r="I36" s="2"/>
      <c r="J36" s="2"/>
    </row>
    <row r="37" spans="1:12" x14ac:dyDescent="0.25">
      <c r="B37" s="2"/>
      <c r="C37" s="2"/>
      <c r="D37" s="2"/>
      <c r="E37" s="8"/>
      <c r="F37" s="4"/>
      <c r="G37" s="7"/>
      <c r="H37" s="6"/>
      <c r="I37" s="2"/>
      <c r="J37" s="2"/>
    </row>
    <row r="38" spans="1:12" x14ac:dyDescent="0.25">
      <c r="B38" s="2"/>
      <c r="C38" s="2"/>
      <c r="D38" s="2"/>
      <c r="E38" s="8"/>
      <c r="F38" s="4"/>
      <c r="G38" s="7"/>
      <c r="H38" s="6"/>
      <c r="I38" s="2"/>
      <c r="J38" s="2"/>
    </row>
    <row r="39" spans="1:12" x14ac:dyDescent="0.25">
      <c r="B39" s="2"/>
      <c r="C39" s="2"/>
      <c r="D39" s="2"/>
      <c r="E39" s="8"/>
      <c r="F39" s="4"/>
      <c r="G39" s="7"/>
      <c r="H39" s="6"/>
      <c r="I39" s="2"/>
      <c r="J39" s="2"/>
    </row>
    <row r="40" spans="1:12" x14ac:dyDescent="0.25">
      <c r="B40" s="2"/>
      <c r="C40" s="2"/>
      <c r="D40" s="2"/>
      <c r="E40" s="8"/>
      <c r="F40" s="4"/>
      <c r="G40" s="7"/>
      <c r="H40" s="6"/>
      <c r="I40" s="2"/>
      <c r="J40" s="2"/>
    </row>
    <row r="41" spans="1:12" x14ac:dyDescent="0.25">
      <c r="B41" s="2"/>
      <c r="C41" s="2"/>
      <c r="D41" s="2"/>
      <c r="E41" s="8"/>
      <c r="F41" s="4"/>
      <c r="G41" s="7"/>
      <c r="H41" s="6"/>
      <c r="I41" s="2"/>
      <c r="J41" s="2"/>
    </row>
    <row r="42" spans="1:12" x14ac:dyDescent="0.25">
      <c r="B42" s="2"/>
      <c r="C42" s="2"/>
      <c r="D42" s="2"/>
      <c r="E42" s="8"/>
      <c r="F42" s="4"/>
      <c r="G42" s="7">
        <f>SUM(G2:G29)</f>
        <v>400798.69612296595</v>
      </c>
      <c r="H42" s="6"/>
      <c r="I42" s="2"/>
      <c r="J42" s="2"/>
    </row>
    <row r="43" spans="1:12" s="11" customFormat="1" ht="30" hidden="1" x14ac:dyDescent="0.25">
      <c r="A43" s="9">
        <v>28</v>
      </c>
      <c r="B43" s="10" t="s">
        <v>12</v>
      </c>
      <c r="C43" s="11" t="s">
        <v>48</v>
      </c>
      <c r="D43" s="11" t="s">
        <v>48</v>
      </c>
      <c r="E43" s="9"/>
      <c r="F43" s="9"/>
      <c r="G43" s="12">
        <f>74000/61.7</f>
        <v>1199.3517017828201</v>
      </c>
      <c r="H43" s="9"/>
      <c r="L43" s="9"/>
    </row>
    <row r="44" spans="1:12" s="11" customFormat="1" ht="30" hidden="1" x14ac:dyDescent="0.25">
      <c r="A44" s="9">
        <v>29</v>
      </c>
      <c r="B44" s="10" t="s">
        <v>12</v>
      </c>
      <c r="C44" s="11" t="s">
        <v>46</v>
      </c>
      <c r="D44" s="11" t="s">
        <v>47</v>
      </c>
      <c r="E44" s="9"/>
      <c r="F44" s="9"/>
      <c r="G44" s="12">
        <v>2125</v>
      </c>
      <c r="H44" s="9"/>
      <c r="L44" s="9"/>
    </row>
    <row r="45" spans="1:12" hidden="1" x14ac:dyDescent="0.25">
      <c r="G45" s="13">
        <f>SUM(G43:G44)</f>
        <v>3324.3517017828199</v>
      </c>
    </row>
    <row r="46" spans="1:12" hidden="1" x14ac:dyDescent="0.25"/>
    <row r="47" spans="1:12" hidden="1" x14ac:dyDescent="0.25">
      <c r="G47" s="13">
        <f>SUM(G2:G46)</f>
        <v>817464.77305021265</v>
      </c>
    </row>
    <row r="48" spans="1:12" hidden="1" x14ac:dyDescent="0.25"/>
    <row r="49" spans="7:7" hidden="1" x14ac:dyDescent="0.25">
      <c r="G49" s="13">
        <f>G47*0.85</f>
        <v>694845.05709268071</v>
      </c>
    </row>
    <row r="50" spans="7:7" hidden="1" x14ac:dyDescent="0.25"/>
    <row r="51" spans="7:7" hidden="1" x14ac:dyDescent="0.25"/>
    <row r="52" spans="7:7" hidden="1" x14ac:dyDescent="0.25">
      <c r="G52">
        <v>336155.45</v>
      </c>
    </row>
    <row r="53" spans="7:7" hidden="1" x14ac:dyDescent="0.25"/>
    <row r="54" spans="7:7" ht="12" customHeight="1" x14ac:dyDescent="0.25">
      <c r="G54" s="13">
        <f>G49-G52</f>
        <v>358689.6070926807</v>
      </c>
    </row>
  </sheetData>
  <autoFilter ref="B1:L13" xr:uid="{00000000-0009-0000-0000-000000000000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2010-12-03T22:27:06Z</dcterms:created>
  <dcterms:modified xsi:type="dcterms:W3CDTF">2023-06-26T06:35:47Z</dcterms:modified>
</cp:coreProperties>
</file>